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B21" i="1" l="1"/>
  <c r="Z21" i="1"/>
  <c r="W21" i="1"/>
  <c r="T21" i="1"/>
  <c r="R21" i="1"/>
  <c r="P21" i="1"/>
  <c r="AB20" i="1"/>
  <c r="Z20" i="1"/>
  <c r="W20" i="1"/>
  <c r="V20" i="1"/>
  <c r="T20" i="1"/>
  <c r="R20" i="1"/>
  <c r="P20" i="1"/>
  <c r="N20" i="1"/>
  <c r="L20" i="1"/>
  <c r="J20" i="1"/>
  <c r="H20" i="1"/>
  <c r="F20" i="1"/>
  <c r="AB19" i="1"/>
  <c r="Z19" i="1"/>
  <c r="W19" i="1"/>
  <c r="V19" i="1"/>
  <c r="T19" i="1"/>
  <c r="R19" i="1"/>
  <c r="P19" i="1"/>
  <c r="N19" i="1"/>
  <c r="L19" i="1"/>
  <c r="J19" i="1"/>
  <c r="H19" i="1"/>
  <c r="F19" i="1"/>
  <c r="AB18" i="1"/>
  <c r="Z18" i="1"/>
  <c r="W18" i="1"/>
  <c r="V18" i="1"/>
  <c r="T18" i="1"/>
  <c r="R18" i="1"/>
  <c r="P18" i="1"/>
  <c r="N18" i="1"/>
  <c r="L18" i="1"/>
  <c r="J18" i="1"/>
  <c r="H18" i="1"/>
  <c r="F18" i="1"/>
  <c r="AB17" i="1"/>
  <c r="Z17" i="1"/>
  <c r="W17" i="1"/>
  <c r="V17" i="1"/>
  <c r="T17" i="1"/>
  <c r="R17" i="1"/>
  <c r="P17" i="1"/>
  <c r="N17" i="1"/>
  <c r="L17" i="1"/>
  <c r="J17" i="1"/>
  <c r="H17" i="1"/>
  <c r="F17" i="1"/>
  <c r="AB16" i="1"/>
  <c r="Z16" i="1"/>
  <c r="W16" i="1"/>
  <c r="V16" i="1"/>
  <c r="T16" i="1"/>
  <c r="R16" i="1"/>
  <c r="P16" i="1"/>
  <c r="N16" i="1"/>
  <c r="L16" i="1"/>
  <c r="J16" i="1"/>
  <c r="H16" i="1"/>
  <c r="F16" i="1"/>
  <c r="AB15" i="1"/>
  <c r="Z15" i="1"/>
  <c r="W15" i="1"/>
  <c r="V15" i="1"/>
  <c r="T15" i="1"/>
  <c r="R15" i="1"/>
  <c r="P15" i="1"/>
  <c r="N15" i="1"/>
  <c r="L15" i="1"/>
  <c r="J15" i="1"/>
  <c r="H15" i="1"/>
  <c r="F15" i="1"/>
  <c r="AB14" i="1"/>
  <c r="Z14" i="1"/>
  <c r="W14" i="1"/>
  <c r="V14" i="1"/>
  <c r="T14" i="1"/>
  <c r="R14" i="1"/>
  <c r="P14" i="1"/>
  <c r="N14" i="1"/>
  <c r="L14" i="1"/>
  <c r="J14" i="1"/>
  <c r="H14" i="1"/>
  <c r="F14" i="1"/>
</calcChain>
</file>

<file path=xl/sharedStrings.xml><?xml version="1.0" encoding="utf-8"?>
<sst xmlns="http://schemas.openxmlformats.org/spreadsheetml/2006/main" count="84" uniqueCount="66">
  <si>
    <t>http://www.ab-profile.narod.ru</t>
  </si>
  <si>
    <t>КАЧЕСТВО ВЫШЕ ЦЕНЫ !</t>
  </si>
  <si>
    <t>Цены действительны с:</t>
  </si>
  <si>
    <t>Наименование и маркировка изделия</t>
  </si>
  <si>
    <t>Стандартная ширина листа   (Общая и полезная),  мм</t>
  </si>
  <si>
    <t>Оцинкованная сталь</t>
  </si>
  <si>
    <t>Полиэстер</t>
  </si>
  <si>
    <t>Матовый полиэстер</t>
  </si>
  <si>
    <t>ММК</t>
  </si>
  <si>
    <t>Украина</t>
  </si>
  <si>
    <t>Arcelor</t>
  </si>
  <si>
    <t>Казах.</t>
  </si>
  <si>
    <t>Север.</t>
  </si>
  <si>
    <t>Россия</t>
  </si>
  <si>
    <t>Essar St.</t>
  </si>
  <si>
    <t>Азия</t>
  </si>
  <si>
    <t>U.S.Steel</t>
  </si>
  <si>
    <t>Словак.</t>
  </si>
  <si>
    <t>Польша</t>
  </si>
  <si>
    <t>Corus</t>
  </si>
  <si>
    <t>Англия</t>
  </si>
  <si>
    <t>Профнастил ПС-8</t>
  </si>
  <si>
    <t>кв.м.</t>
  </si>
  <si>
    <t>Профнастил ПС / ПК-10</t>
  </si>
  <si>
    <t>Профнастил ПС / ПК-15</t>
  </si>
  <si>
    <t>Профнастил ПС / ПК-20</t>
  </si>
  <si>
    <t>Профнастил ПС / ПК-35</t>
  </si>
  <si>
    <t>Профнастил ПК-44</t>
  </si>
  <si>
    <t>Профнастил ПК-58</t>
  </si>
  <si>
    <t>М/ч "Монтеррей"</t>
  </si>
  <si>
    <t xml:space="preserve"> *  За изделие с защитной пленкой +3,50 грн../кв.м.</t>
  </si>
  <si>
    <t>Производители металлопроката, из которого производится наша продукция:</t>
  </si>
  <si>
    <t xml:space="preserve"> *  На заказы менее 20 кв.м  срок изготовления 10-14 дней</t>
  </si>
  <si>
    <t>ESSAR - ИНДИЯ</t>
  </si>
  <si>
    <t>Металл используют:  Caterpillar, Hyundai, Swaraj Mazda,</t>
  </si>
  <si>
    <t xml:space="preserve"> the Konkan Railway, and Maruti Suzuki</t>
  </si>
  <si>
    <t xml:space="preserve"> Внимание ! Склад работает в будние дни с 9-00 до 16-00</t>
  </si>
  <si>
    <t>самых популярных в Украине, так как прекрасно сочетает в себе цену и качество</t>
  </si>
  <si>
    <t>* Все цены указаны с НДС на складе завода в г.Черкассы</t>
  </si>
  <si>
    <t>* Сроки исполнения заказов с момента поступления денежных</t>
  </si>
  <si>
    <t>ArcelorMittal - Польша, Казахстан, Румыния, Германия, Франция</t>
  </si>
  <si>
    <t xml:space="preserve"> средств на расчетный счет - не более 7-10 банковских дней.</t>
  </si>
  <si>
    <t xml:space="preserve">Образована в 2006 году путём слияния люксембургской компании Arcelor </t>
  </si>
  <si>
    <t>и индийской Mittal Steel. 
Обладает сильной базой клиентов, охватывая</t>
  </si>
  <si>
    <t>СЕВЕРСТАЛЬ (РОССИЯ)</t>
  </si>
  <si>
    <t xml:space="preserve"> 150 стран, которая включает всемирно известные бренды в строительном,</t>
  </si>
  <si>
    <t>автомобильном, инженерном и приборостроительном секторах.</t>
  </si>
  <si>
    <t>ММК им. Ильича, ТМ МЕТІНВЕСТ</t>
  </si>
  <si>
    <t xml:space="preserve">Corus, Tata Steel - Великобритания </t>
  </si>
  <si>
    <t>Из металла "СORUS" сделаны все английские "Бентли",</t>
  </si>
  <si>
    <t xml:space="preserve"> построены известные здания в Куала-Лумпуре( Малайзия), изготовлены "Боинги".</t>
  </si>
  <si>
    <t>ПРОИЗВОДИМ:                                                                              </t>
  </si>
  <si>
    <t>- МЕТАЛЛОЧЕРЕПИЦУ;</t>
  </si>
  <si>
    <t>- ПРОФНАСТИЛ;</t>
  </si>
  <si>
    <t xml:space="preserve">       Черкасский филиал</t>
  </si>
  <si>
    <t xml:space="preserve">         Металл компании  является одним из</t>
  </si>
  <si>
    <t>U. S. Steel  - Словакия</t>
  </si>
  <si>
    <t xml:space="preserve">    Металл используют:  Caterpillar, Hyundai, Swaraj Mazda,</t>
  </si>
  <si>
    <t xml:space="preserve">    the Konkan Railway, and Maruti Suzuki</t>
  </si>
  <si>
    <t>17.05.2012 г.</t>
  </si>
  <si>
    <t>(096) 145 - 56 - 16</t>
  </si>
  <si>
    <t xml:space="preserve"> </t>
  </si>
  <si>
    <t>e-mail:   a-profile@ukr.net</t>
  </si>
  <si>
    <r>
      <rPr>
        <b/>
        <sz val="14"/>
        <color rgb="FFFF0000"/>
        <rFont val="Arial"/>
        <family val="2"/>
        <charset val="204"/>
      </rPr>
      <t xml:space="preserve"> A</t>
    </r>
    <r>
      <rPr>
        <b/>
        <sz val="14"/>
        <rFont val="Arial"/>
        <family val="2"/>
        <charset val="204"/>
      </rPr>
      <t>-P</t>
    </r>
    <r>
      <rPr>
        <b/>
        <sz val="14"/>
        <color rgb="FFFF0000"/>
        <rFont val="Arial"/>
        <family val="2"/>
        <charset val="204"/>
      </rPr>
      <t>R</t>
    </r>
    <r>
      <rPr>
        <b/>
        <sz val="14"/>
        <rFont val="Arial"/>
        <family val="2"/>
        <charset val="204"/>
      </rPr>
      <t>O</t>
    </r>
    <r>
      <rPr>
        <b/>
        <sz val="14"/>
        <color rgb="FFFF0000"/>
        <rFont val="Arial"/>
        <family val="2"/>
        <charset val="204"/>
      </rPr>
      <t>F</t>
    </r>
    <r>
      <rPr>
        <b/>
        <sz val="14"/>
        <rFont val="Arial"/>
        <family val="2"/>
        <charset val="204"/>
      </rPr>
      <t>I</t>
    </r>
    <r>
      <rPr>
        <b/>
        <sz val="14"/>
        <color rgb="FFFF0000"/>
        <rFont val="Arial"/>
        <family val="2"/>
        <charset val="204"/>
      </rPr>
      <t>L</t>
    </r>
    <r>
      <rPr>
        <b/>
        <sz val="14"/>
        <rFont val="Arial"/>
        <family val="2"/>
        <charset val="204"/>
      </rPr>
      <t xml:space="preserve">E    </t>
    </r>
    <r>
      <rPr>
        <b/>
        <i/>
        <sz val="10"/>
        <rFont val="Arial"/>
        <family val="2"/>
        <charset val="204"/>
      </rPr>
      <t>Завод - изготовитель  кровельных и фасадных  материалов</t>
    </r>
  </si>
  <si>
    <t xml:space="preserve">   КАЧЕСТВО  ВЫШЕ  ЦЕНЫ  !</t>
  </si>
  <si>
    <r>
      <t xml:space="preserve">Единица </t>
    </r>
    <r>
      <rPr>
        <b/>
        <sz val="7"/>
        <rFont val="Arial"/>
        <family val="2"/>
        <charset val="204"/>
      </rPr>
      <t>измерения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</si>
</sst>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₴&quot;_-;\-* #,##0.00&quot;₴&quot;_-;_-* &quot;-&quot;??&quot;₴&quot;_-;_-@_-"/>
    <numFmt numFmtId="164" formatCode="dd\/mm\/yy;@"/>
    <numFmt numFmtId="165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u/>
      <sz val="10"/>
      <color indexed="12"/>
      <name val="Verdana"/>
      <family val="2"/>
      <charset val="204"/>
    </font>
    <font>
      <b/>
      <sz val="12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Verdana"/>
      <family val="2"/>
      <charset val="204"/>
    </font>
    <font>
      <b/>
      <i/>
      <sz val="18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2"/>
      <color indexed="58"/>
      <name val="Arial"/>
      <family val="2"/>
      <charset val="204"/>
    </font>
    <font>
      <sz val="12"/>
      <color indexed="58"/>
      <name val="Arial"/>
      <family val="2"/>
      <charset val="204"/>
    </font>
    <font>
      <b/>
      <sz val="12"/>
      <color rgb="FF003300"/>
      <name val="Arial"/>
      <family val="2"/>
      <charset val="204"/>
    </font>
    <font>
      <b/>
      <sz val="10"/>
      <color rgb="FF003300"/>
      <name val="Arial"/>
      <family val="2"/>
      <charset val="204"/>
    </font>
    <font>
      <sz val="14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i/>
      <sz val="10"/>
      <color rgb="FF003300"/>
      <name val="Arial"/>
      <family val="2"/>
      <charset val="204"/>
    </font>
    <font>
      <b/>
      <sz val="10"/>
      <color indexed="58"/>
      <name val="Arial"/>
      <family val="2"/>
      <charset val="204"/>
    </font>
    <font>
      <b/>
      <i/>
      <sz val="12"/>
      <color rgb="FF003300"/>
      <name val="Arial"/>
      <family val="2"/>
      <charset val="204"/>
    </font>
    <font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1"/>
      <color indexed="58"/>
      <name val="Arial"/>
      <family val="2"/>
      <charset val="204"/>
    </font>
    <font>
      <b/>
      <sz val="9"/>
      <color rgb="FF003300"/>
      <name val="Arial"/>
      <family val="2"/>
      <charset val="204"/>
    </font>
    <font>
      <b/>
      <i/>
      <sz val="8"/>
      <name val="Calibri"/>
      <family val="2"/>
      <charset val="204"/>
      <scheme val="minor"/>
    </font>
    <font>
      <b/>
      <sz val="11"/>
      <color rgb="FF003300"/>
      <name val="Arial"/>
      <family val="2"/>
      <charset val="204"/>
    </font>
    <font>
      <b/>
      <sz val="11"/>
      <color rgb="FF0000FF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i/>
      <sz val="16"/>
      <color rgb="FF0000FF"/>
      <name val="Arial"/>
      <family val="2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right" vertical="center"/>
    </xf>
    <xf numFmtId="0" fontId="8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/>
    <xf numFmtId="0" fontId="4" fillId="0" borderId="0" xfId="0" applyFont="1"/>
    <xf numFmtId="0" fontId="2" fillId="0" borderId="1" xfId="0" applyFont="1" applyBorder="1"/>
    <xf numFmtId="0" fontId="17" fillId="0" borderId="0" xfId="0" applyFont="1" applyBorder="1"/>
    <xf numFmtId="0" fontId="15" fillId="0" borderId="0" xfId="0" applyFont="1" applyBorder="1"/>
    <xf numFmtId="164" fontId="5" fillId="0" borderId="0" xfId="0" applyNumberFormat="1" applyFont="1" applyBorder="1"/>
    <xf numFmtId="0" fontId="2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2" fontId="22" fillId="0" borderId="33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17" fillId="0" borderId="40" xfId="0" applyNumberFormat="1" applyFont="1" applyBorder="1" applyAlignment="1">
      <alignment horizontal="center" vertical="center"/>
    </xf>
    <xf numFmtId="2" fontId="22" fillId="0" borderId="43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2" fontId="17" fillId="0" borderId="50" xfId="0" applyNumberFormat="1" applyFont="1" applyBorder="1" applyAlignment="1">
      <alignment horizontal="center" vertical="center"/>
    </xf>
    <xf numFmtId="2" fontId="22" fillId="0" borderId="55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2" fontId="4" fillId="0" borderId="55" xfId="0" applyNumberFormat="1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2" fontId="4" fillId="0" borderId="62" xfId="0" applyNumberFormat="1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2" fontId="7" fillId="0" borderId="67" xfId="0" applyNumberFormat="1" applyFont="1" applyBorder="1" applyAlignment="1">
      <alignment horizontal="center" vertical="center"/>
    </xf>
    <xf numFmtId="2" fontId="4" fillId="0" borderId="68" xfId="0" applyNumberFormat="1" applyFont="1" applyBorder="1" applyAlignment="1">
      <alignment horizontal="center" vertical="center"/>
    </xf>
    <xf numFmtId="2" fontId="4" fillId="0" borderId="69" xfId="0" applyNumberFormat="1" applyFont="1" applyBorder="1" applyAlignment="1">
      <alignment horizontal="center" vertical="center"/>
    </xf>
    <xf numFmtId="2" fontId="17" fillId="0" borderId="67" xfId="0" applyNumberFormat="1" applyFont="1" applyBorder="1" applyAlignment="1">
      <alignment horizontal="center" vertical="center"/>
    </xf>
    <xf numFmtId="2" fontId="22" fillId="0" borderId="70" xfId="0" applyNumberFormat="1" applyFont="1" applyBorder="1" applyAlignment="1">
      <alignment horizontal="center" vertical="center"/>
    </xf>
    <xf numFmtId="2" fontId="4" fillId="0" borderId="70" xfId="0" applyNumberFormat="1" applyFont="1" applyBorder="1" applyAlignment="1">
      <alignment horizontal="center" vertical="center"/>
    </xf>
    <xf numFmtId="2" fontId="4" fillId="0" borderId="65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9" fillId="0" borderId="0" xfId="0" applyFont="1" applyBorder="1"/>
    <xf numFmtId="0" fontId="29" fillId="0" borderId="0" xfId="0" applyFont="1"/>
    <xf numFmtId="0" fontId="3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0" fillId="0" borderId="0" xfId="0" applyFont="1" applyBorder="1"/>
    <xf numFmtId="0" fontId="2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/>
    <xf numFmtId="0" fontId="2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31" fillId="0" borderId="0" xfId="0" applyFont="1" applyBorder="1"/>
    <xf numFmtId="0" fontId="31" fillId="0" borderId="0" xfId="0" applyFont="1"/>
    <xf numFmtId="0" fontId="3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/>
    <xf numFmtId="0" fontId="30" fillId="0" borderId="0" xfId="0" applyFont="1"/>
    <xf numFmtId="0" fontId="0" fillId="0" borderId="10" xfId="0" applyBorder="1"/>
    <xf numFmtId="2" fontId="4" fillId="0" borderId="72" xfId="0" applyNumberFormat="1" applyFont="1" applyBorder="1" applyAlignment="1">
      <alignment horizontal="center" vertical="center"/>
    </xf>
    <xf numFmtId="0" fontId="0" fillId="0" borderId="0" xfId="0" applyBorder="1"/>
    <xf numFmtId="0" fontId="33" fillId="0" borderId="0" xfId="0" applyFont="1" applyAlignment="1"/>
    <xf numFmtId="0" fontId="33" fillId="0" borderId="0" xfId="0" applyFont="1"/>
    <xf numFmtId="0" fontId="11" fillId="0" borderId="0" xfId="0" applyFont="1" applyBorder="1" applyAlignment="1">
      <alignment vertical="center"/>
    </xf>
    <xf numFmtId="0" fontId="19" fillId="0" borderId="0" xfId="0" applyFont="1" applyBorder="1"/>
    <xf numFmtId="0" fontId="8" fillId="0" borderId="1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/>
    <xf numFmtId="0" fontId="18" fillId="0" borderId="1" xfId="0" applyFont="1" applyBorder="1"/>
    <xf numFmtId="0" fontId="2" fillId="0" borderId="2" xfId="0" applyFont="1" applyBorder="1"/>
    <xf numFmtId="0" fontId="30" fillId="0" borderId="0" xfId="0" applyFont="1" applyBorder="1" applyAlignment="1">
      <alignment vertical="center"/>
    </xf>
    <xf numFmtId="0" fontId="15" fillId="0" borderId="0" xfId="0" applyFont="1"/>
    <xf numFmtId="0" fontId="34" fillId="0" borderId="0" xfId="0" applyFont="1"/>
    <xf numFmtId="0" fontId="26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21" fillId="0" borderId="0" xfId="0" applyFont="1"/>
    <xf numFmtId="0" fontId="33" fillId="0" borderId="0" xfId="0" applyFont="1" applyBorder="1" applyAlignment="1">
      <alignment horizontal="left"/>
    </xf>
    <xf numFmtId="0" fontId="33" fillId="2" borderId="0" xfId="0" applyFont="1" applyFill="1"/>
    <xf numFmtId="0" fontId="33" fillId="0" borderId="0" xfId="0" applyFont="1" applyBorder="1"/>
    <xf numFmtId="0" fontId="33" fillId="0" borderId="0" xfId="0" applyFont="1" applyBorder="1" applyAlignment="1"/>
    <xf numFmtId="0" fontId="33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37" fillId="0" borderId="0" xfId="0" applyFont="1" applyBorder="1"/>
    <xf numFmtId="0" fontId="37" fillId="0" borderId="0" xfId="0" applyFont="1" applyBorder="1" applyAlignment="1"/>
    <xf numFmtId="0" fontId="5" fillId="0" borderId="0" xfId="0" applyFont="1"/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9" fillId="0" borderId="0" xfId="2" applyFont="1" applyBorder="1" applyAlignment="1" applyProtection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2" applyFont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44" fontId="12" fillId="0" borderId="0" xfId="1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44" fontId="5" fillId="0" borderId="2" xfId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9" fillId="0" borderId="0" xfId="2" applyBorder="1" applyAlignment="1" applyProtection="1"/>
    <xf numFmtId="0" fontId="10" fillId="0" borderId="0" xfId="0" applyFont="1" applyBorder="1"/>
    <xf numFmtId="0" fontId="42" fillId="0" borderId="0" xfId="0" applyFont="1" applyBorder="1"/>
    <xf numFmtId="0" fontId="7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390525</xdr:colOff>
      <xdr:row>27</xdr:row>
      <xdr:rowOff>38519</xdr:rowOff>
    </xdr:from>
    <xdr:to>
      <xdr:col>26</xdr:col>
      <xdr:colOff>590550</xdr:colOff>
      <xdr:row>29</xdr:row>
      <xdr:rowOff>152400</xdr:rowOff>
    </xdr:to>
    <xdr:pic>
      <xdr:nvPicPr>
        <xdr:cNvPr id="2" name="Рисунок 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5982119"/>
          <a:ext cx="1419225" cy="50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285750</xdr:colOff>
      <xdr:row>25</xdr:row>
      <xdr:rowOff>15937</xdr:rowOff>
    </xdr:from>
    <xdr:to>
      <xdr:col>26</xdr:col>
      <xdr:colOff>142027</xdr:colOff>
      <xdr:row>26</xdr:row>
      <xdr:rowOff>190501</xdr:rowOff>
    </xdr:to>
    <xdr:pic>
      <xdr:nvPicPr>
        <xdr:cNvPr id="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5530912"/>
          <a:ext cx="465877" cy="403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514350</xdr:colOff>
      <xdr:row>22</xdr:row>
      <xdr:rowOff>17733</xdr:rowOff>
    </xdr:from>
    <xdr:to>
      <xdr:col>26</xdr:col>
      <xdr:colOff>542925</xdr:colOff>
      <xdr:row>24</xdr:row>
      <xdr:rowOff>200024</xdr:rowOff>
    </xdr:to>
    <xdr:pic>
      <xdr:nvPicPr>
        <xdr:cNvPr id="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4904058"/>
          <a:ext cx="1247775" cy="58234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24</xdr:col>
      <xdr:colOff>152402</xdr:colOff>
      <xdr:row>30</xdr:row>
      <xdr:rowOff>133350</xdr:rowOff>
    </xdr:from>
    <xdr:to>
      <xdr:col>26</xdr:col>
      <xdr:colOff>307252</xdr:colOff>
      <xdr:row>33</xdr:row>
      <xdr:rowOff>76200</xdr:rowOff>
    </xdr:to>
    <xdr:pic>
      <xdr:nvPicPr>
        <xdr:cNvPr id="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7" y="6657975"/>
          <a:ext cx="7644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0</xdr:row>
      <xdr:rowOff>85724</xdr:rowOff>
    </xdr:from>
    <xdr:to>
      <xdr:col>10</xdr:col>
      <xdr:colOff>57150</xdr:colOff>
      <xdr:row>5</xdr:row>
      <xdr:rowOff>200023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4"/>
          <a:ext cx="5248275" cy="1200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314326</xdr:colOff>
      <xdr:row>27</xdr:row>
      <xdr:rowOff>66675</xdr:rowOff>
    </xdr:from>
    <xdr:to>
      <xdr:col>2</xdr:col>
      <xdr:colOff>590550</xdr:colOff>
      <xdr:row>31</xdr:row>
      <xdr:rowOff>19050</xdr:rowOff>
    </xdr:to>
    <xdr:pic>
      <xdr:nvPicPr>
        <xdr:cNvPr id="1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1" y="6010275"/>
          <a:ext cx="885824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219074</xdr:colOff>
      <xdr:row>31</xdr:row>
      <xdr:rowOff>1484</xdr:rowOff>
    </xdr:from>
    <xdr:to>
      <xdr:col>4</xdr:col>
      <xdr:colOff>457199</xdr:colOff>
      <xdr:row>33</xdr:row>
      <xdr:rowOff>152400</xdr:rowOff>
    </xdr:to>
    <xdr:pic>
      <xdr:nvPicPr>
        <xdr:cNvPr id="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49" y="6716609"/>
          <a:ext cx="847725" cy="5700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workbookViewId="0">
      <selection activeCell="AE36" sqref="AE36"/>
    </sheetView>
  </sheetViews>
  <sheetFormatPr defaultRowHeight="15" x14ac:dyDescent="0.25"/>
  <cols>
    <col min="1" max="1" width="23.85546875" customWidth="1"/>
    <col min="6" max="6" width="0" hidden="1" customWidth="1"/>
    <col min="8" max="8" width="0" hidden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2" max="23" width="0" hidden="1" customWidth="1"/>
    <col min="26" max="26" width="0" hidden="1" customWidth="1"/>
    <col min="28" max="28" width="0" hidden="1" customWidth="1"/>
  </cols>
  <sheetData>
    <row r="1" spans="1:31" ht="20.25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4"/>
      <c r="M1" s="24"/>
      <c r="N1" s="4"/>
      <c r="O1" s="4"/>
      <c r="P1" s="4"/>
      <c r="Q1" s="4"/>
      <c r="R1" s="1"/>
      <c r="S1" s="198" t="s">
        <v>64</v>
      </c>
      <c r="T1" s="1"/>
      <c r="U1" s="6"/>
      <c r="V1" s="7"/>
      <c r="W1" s="7"/>
      <c r="X1" s="7"/>
      <c r="Y1" s="6"/>
      <c r="Z1" s="7"/>
      <c r="AA1" s="7"/>
      <c r="AB1" s="7"/>
    </row>
    <row r="2" spans="1:31" ht="15.75" x14ac:dyDescent="0.25">
      <c r="A2" s="1"/>
      <c r="B2" s="1"/>
      <c r="C2" s="1"/>
      <c r="D2" s="8"/>
      <c r="E2" s="1"/>
      <c r="F2" s="9"/>
      <c r="G2" s="10"/>
      <c r="H2" s="4"/>
      <c r="I2" s="4"/>
      <c r="J2" s="4"/>
      <c r="K2" s="11"/>
      <c r="L2" s="12"/>
      <c r="M2" s="196"/>
      <c r="N2" s="16"/>
      <c r="O2" s="16"/>
      <c r="P2" s="16"/>
      <c r="Q2" s="16"/>
      <c r="R2" s="16"/>
      <c r="S2" s="17"/>
      <c r="T2" s="13"/>
      <c r="U2" s="6"/>
      <c r="V2" s="7"/>
      <c r="W2" s="7"/>
      <c r="X2" s="7"/>
      <c r="Y2" s="6"/>
      <c r="Z2" s="7"/>
      <c r="AA2" s="7"/>
      <c r="AB2" s="7"/>
    </row>
    <row r="3" spans="1:31" x14ac:dyDescent="0.25">
      <c r="A3" s="1"/>
      <c r="B3" s="1"/>
      <c r="C3" s="1"/>
      <c r="D3" s="14"/>
      <c r="E3" s="1"/>
      <c r="F3" s="1"/>
      <c r="G3" s="15"/>
      <c r="H3" s="12"/>
      <c r="I3" s="12"/>
      <c r="J3" s="12"/>
      <c r="K3" s="7"/>
      <c r="L3" s="7"/>
      <c r="M3" s="24"/>
      <c r="N3" s="25"/>
      <c r="O3" s="25"/>
      <c r="P3" s="25"/>
      <c r="Q3" s="25"/>
      <c r="R3" s="25"/>
      <c r="S3" s="25"/>
      <c r="T3" s="7"/>
      <c r="U3" s="7"/>
      <c r="V3" s="7"/>
      <c r="W3" s="7"/>
      <c r="X3" s="7"/>
      <c r="Y3" s="7"/>
      <c r="Z3" s="7"/>
      <c r="AA3" s="7"/>
      <c r="AB3" s="7"/>
    </row>
    <row r="4" spans="1:31" ht="16.5" customHeight="1" x14ac:dyDescent="0.3">
      <c r="A4" s="1"/>
      <c r="B4" s="1"/>
      <c r="C4" s="1"/>
      <c r="D4" s="2"/>
      <c r="E4" s="1"/>
      <c r="F4" s="1"/>
      <c r="G4" s="12"/>
      <c r="H4" s="12"/>
      <c r="I4" s="12"/>
      <c r="J4" s="12"/>
      <c r="K4" s="5"/>
      <c r="L4" s="4"/>
      <c r="M4" s="197" t="s">
        <v>62</v>
      </c>
      <c r="N4" s="4"/>
      <c r="O4" s="4"/>
      <c r="P4" s="16"/>
      <c r="Q4" s="16"/>
      <c r="R4" s="16"/>
      <c r="S4" s="17"/>
      <c r="T4" s="7"/>
      <c r="U4" s="7"/>
      <c r="V4" s="7"/>
      <c r="W4" s="1"/>
      <c r="X4" s="1"/>
      <c r="Y4" s="6"/>
      <c r="Z4" s="7"/>
      <c r="AA4" s="7"/>
      <c r="AB4" s="7"/>
    </row>
    <row r="5" spans="1:31" ht="18" x14ac:dyDescent="0.25">
      <c r="A5" s="1"/>
      <c r="B5" s="1"/>
      <c r="C5" s="1"/>
      <c r="D5" s="18"/>
      <c r="E5" s="1"/>
      <c r="F5" s="18"/>
      <c r="G5" s="184"/>
      <c r="H5" s="184"/>
      <c r="I5" s="184"/>
      <c r="J5" s="13"/>
      <c r="K5" s="19"/>
      <c r="L5" s="20"/>
      <c r="M5" s="152"/>
      <c r="N5" s="16"/>
      <c r="O5" s="16"/>
      <c r="P5" s="16"/>
      <c r="Q5" s="16"/>
      <c r="R5" s="16"/>
      <c r="S5" s="17"/>
      <c r="T5" s="183" t="s">
        <v>61</v>
      </c>
      <c r="U5" s="183"/>
      <c r="V5" s="183"/>
      <c r="W5" s="185"/>
      <c r="X5" s="185"/>
      <c r="Y5" s="185"/>
      <c r="Z5" s="185"/>
      <c r="AA5" s="185"/>
      <c r="AB5" s="185"/>
    </row>
    <row r="6" spans="1:31" ht="18" x14ac:dyDescent="0.25">
      <c r="A6" s="1"/>
      <c r="B6" s="1"/>
      <c r="C6" s="1"/>
      <c r="D6" s="18"/>
      <c r="E6" s="1"/>
      <c r="F6" s="18"/>
      <c r="G6" s="21"/>
      <c r="H6" s="20"/>
      <c r="I6" s="20"/>
      <c r="J6" s="13"/>
      <c r="K6" s="22"/>
      <c r="L6" s="23"/>
      <c r="M6" s="197" t="s">
        <v>0</v>
      </c>
      <c r="N6" s="25"/>
      <c r="O6" s="25"/>
      <c r="P6" s="25"/>
      <c r="Q6" s="25"/>
      <c r="R6" s="25"/>
      <c r="S6" s="25"/>
      <c r="T6" s="186"/>
      <c r="U6" s="186"/>
      <c r="V6" s="186"/>
      <c r="W6" s="187" t="s">
        <v>60</v>
      </c>
      <c r="X6" s="187"/>
      <c r="Y6" s="187"/>
      <c r="Z6" s="187"/>
      <c r="AA6" s="187"/>
      <c r="AB6" s="187"/>
    </row>
    <row r="7" spans="1:31" ht="18.75" thickBot="1" x14ac:dyDescent="0.3">
      <c r="A7" s="93" t="s">
        <v>63</v>
      </c>
      <c r="B7" s="1"/>
      <c r="C7" s="1"/>
      <c r="D7" s="2"/>
      <c r="E7" s="1"/>
      <c r="F7" s="1"/>
      <c r="G7" s="125"/>
      <c r="H7" s="23"/>
      <c r="I7" s="23"/>
      <c r="J7" s="1"/>
      <c r="K7" s="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6"/>
    </row>
    <row r="8" spans="1:31" ht="18.75" customHeight="1" thickTop="1" thickBot="1" x14ac:dyDescent="0.4">
      <c r="A8" s="127"/>
      <c r="B8" s="15" t="s">
        <v>54</v>
      </c>
      <c r="C8" s="15"/>
      <c r="D8" s="15"/>
      <c r="E8" s="15"/>
      <c r="F8" s="15"/>
      <c r="G8" s="15"/>
      <c r="H8" s="15"/>
      <c r="I8" s="127"/>
      <c r="J8" s="27"/>
      <c r="K8" s="130"/>
      <c r="L8" s="27"/>
      <c r="M8" s="131"/>
      <c r="N8" s="27"/>
      <c r="O8" s="26"/>
      <c r="P8" s="1"/>
      <c r="Q8" s="183"/>
      <c r="R8" s="183"/>
      <c r="S8" s="183"/>
      <c r="T8" s="1"/>
      <c r="U8" s="1"/>
      <c r="V8" s="126" t="s">
        <v>1</v>
      </c>
      <c r="W8" s="1"/>
      <c r="X8" s="1"/>
      <c r="Y8" s="1"/>
      <c r="Z8" s="1"/>
      <c r="AA8" s="1"/>
      <c r="AB8" s="7"/>
    </row>
    <row r="9" spans="1:31" ht="16.5" thickTop="1" x14ac:dyDescent="0.25">
      <c r="A9" s="27"/>
      <c r="B9" s="128"/>
      <c r="C9" s="128"/>
      <c r="D9" s="129"/>
      <c r="E9" s="128"/>
      <c r="F9" s="27"/>
      <c r="G9" s="128"/>
      <c r="H9" s="27"/>
      <c r="I9" s="27"/>
      <c r="J9" s="27"/>
      <c r="K9" s="27"/>
      <c r="L9" s="27"/>
      <c r="M9" s="27"/>
      <c r="N9" s="27"/>
      <c r="O9" s="1"/>
      <c r="P9" s="7"/>
      <c r="Q9" s="189"/>
      <c r="R9" s="189"/>
      <c r="S9" s="189"/>
      <c r="T9" s="7"/>
      <c r="U9" s="132"/>
      <c r="V9" s="28"/>
      <c r="W9" s="7"/>
      <c r="X9" s="132"/>
      <c r="Y9" s="132"/>
      <c r="Z9" s="7"/>
      <c r="AA9" s="132"/>
      <c r="AB9" s="7"/>
    </row>
    <row r="10" spans="1:31" ht="16.5" thickBot="1" x14ac:dyDescent="0.3">
      <c r="A10" s="1" t="s">
        <v>2</v>
      </c>
      <c r="B10" s="29" t="s">
        <v>59</v>
      </c>
      <c r="C10" s="1"/>
      <c r="D10" s="30"/>
      <c r="E10" s="1"/>
      <c r="F10" s="1"/>
      <c r="G10" s="1"/>
      <c r="H10" s="1"/>
      <c r="I10" s="1"/>
      <c r="J10" s="1"/>
      <c r="K10" s="1"/>
      <c r="L10" s="31"/>
      <c r="M10" s="1"/>
      <c r="N10" s="1"/>
      <c r="O10" s="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31" ht="15.75" thickBot="1" x14ac:dyDescent="0.3">
      <c r="A11" s="199" t="s">
        <v>3</v>
      </c>
      <c r="B11" s="200" t="s">
        <v>4</v>
      </c>
      <c r="C11" s="201"/>
      <c r="D11" s="202" t="s">
        <v>65</v>
      </c>
      <c r="E11" s="203" t="s">
        <v>5</v>
      </c>
      <c r="F11" s="204"/>
      <c r="G11" s="204"/>
      <c r="H11" s="204"/>
      <c r="I11" s="204"/>
      <c r="J11" s="204"/>
      <c r="K11" s="204"/>
      <c r="L11" s="204"/>
      <c r="M11" s="204"/>
      <c r="N11" s="205"/>
      <c r="O11" s="203" t="s">
        <v>6</v>
      </c>
      <c r="P11" s="204"/>
      <c r="Q11" s="204"/>
      <c r="R11" s="204"/>
      <c r="S11" s="204"/>
      <c r="T11" s="205"/>
      <c r="U11" s="203" t="s">
        <v>7</v>
      </c>
      <c r="V11" s="204"/>
      <c r="W11" s="204"/>
      <c r="X11" s="204"/>
      <c r="Y11" s="204"/>
      <c r="Z11" s="204"/>
      <c r="AA11" s="204"/>
      <c r="AB11" s="205"/>
      <c r="AC11" s="120"/>
    </row>
    <row r="12" spans="1:31" x14ac:dyDescent="0.25">
      <c r="A12" s="206"/>
      <c r="B12" s="207"/>
      <c r="C12" s="208"/>
      <c r="D12" s="209"/>
      <c r="E12" s="210" t="s">
        <v>8</v>
      </c>
      <c r="F12" s="210" t="s">
        <v>9</v>
      </c>
      <c r="G12" s="211" t="s">
        <v>10</v>
      </c>
      <c r="H12" s="211" t="s">
        <v>11</v>
      </c>
      <c r="I12" s="211" t="s">
        <v>12</v>
      </c>
      <c r="J12" s="211" t="s">
        <v>13</v>
      </c>
      <c r="K12" s="211" t="s">
        <v>8</v>
      </c>
      <c r="L12" s="212" t="s">
        <v>9</v>
      </c>
      <c r="M12" s="212" t="s">
        <v>12</v>
      </c>
      <c r="N12" s="213" t="s">
        <v>13</v>
      </c>
      <c r="O12" s="214" t="s">
        <v>14</v>
      </c>
      <c r="P12" s="210" t="s">
        <v>15</v>
      </c>
      <c r="Q12" s="211" t="s">
        <v>16</v>
      </c>
      <c r="R12" s="211" t="s">
        <v>17</v>
      </c>
      <c r="S12" s="211" t="s">
        <v>10</v>
      </c>
      <c r="T12" s="210" t="s">
        <v>18</v>
      </c>
      <c r="U12" s="214" t="s">
        <v>14</v>
      </c>
      <c r="V12" s="215" t="s">
        <v>15</v>
      </c>
      <c r="W12" s="216" t="s">
        <v>17</v>
      </c>
      <c r="X12" s="212" t="s">
        <v>16</v>
      </c>
      <c r="Y12" s="212" t="s">
        <v>19</v>
      </c>
      <c r="Z12" s="216" t="s">
        <v>18</v>
      </c>
      <c r="AA12" s="212" t="s">
        <v>10</v>
      </c>
      <c r="AB12" s="213" t="s">
        <v>20</v>
      </c>
      <c r="AC12" s="120"/>
    </row>
    <row r="13" spans="1:31" ht="15.75" thickBot="1" x14ac:dyDescent="0.3">
      <c r="A13" s="217"/>
      <c r="B13" s="218"/>
      <c r="C13" s="219"/>
      <c r="D13" s="220"/>
      <c r="E13" s="221">
        <v>0.4</v>
      </c>
      <c r="F13" s="221">
        <v>0.4</v>
      </c>
      <c r="G13" s="222">
        <v>0.45</v>
      </c>
      <c r="H13" s="222">
        <v>0.45</v>
      </c>
      <c r="I13" s="222">
        <v>0.5</v>
      </c>
      <c r="J13" s="222">
        <v>0.5</v>
      </c>
      <c r="K13" s="222">
        <v>0.65</v>
      </c>
      <c r="L13" s="222">
        <v>0.65</v>
      </c>
      <c r="M13" s="222">
        <v>0.7</v>
      </c>
      <c r="N13" s="223">
        <v>0.7</v>
      </c>
      <c r="O13" s="224">
        <v>0.4</v>
      </c>
      <c r="P13" s="221">
        <v>0.45</v>
      </c>
      <c r="Q13" s="222">
        <v>0.45</v>
      </c>
      <c r="R13" s="222">
        <v>0.45</v>
      </c>
      <c r="S13" s="222">
        <v>0.5</v>
      </c>
      <c r="T13" s="221">
        <v>0.5</v>
      </c>
      <c r="U13" s="225">
        <v>0.45</v>
      </c>
      <c r="V13" s="224">
        <v>0.45</v>
      </c>
      <c r="W13" s="226">
        <v>0.45</v>
      </c>
      <c r="X13" s="222">
        <v>0.45</v>
      </c>
      <c r="Y13" s="222">
        <v>0.5</v>
      </c>
      <c r="Z13" s="222">
        <v>0.5</v>
      </c>
      <c r="AA13" s="227">
        <v>0.5</v>
      </c>
      <c r="AB13" s="228">
        <v>0.5</v>
      </c>
      <c r="AC13" s="120"/>
    </row>
    <row r="14" spans="1:31" ht="18.75" x14ac:dyDescent="0.25">
      <c r="A14" s="32" t="s">
        <v>21</v>
      </c>
      <c r="B14" s="33">
        <v>1200</v>
      </c>
      <c r="C14" s="34">
        <v>1150</v>
      </c>
      <c r="D14" s="35" t="s">
        <v>22</v>
      </c>
      <c r="E14" s="36">
        <v>43.78</v>
      </c>
      <c r="F14" s="37">
        <f t="shared" ref="F14:F20" si="0">E14*1.1</f>
        <v>48.158000000000008</v>
      </c>
      <c r="G14" s="38">
        <v>49.28</v>
      </c>
      <c r="H14" s="38">
        <f>G14*1.1</f>
        <v>54.208000000000006</v>
      </c>
      <c r="I14" s="38">
        <v>53.68</v>
      </c>
      <c r="J14" s="38">
        <f>I14*1.1</f>
        <v>59.048000000000002</v>
      </c>
      <c r="K14" s="38">
        <v>72.599999999999994</v>
      </c>
      <c r="L14" s="39">
        <f>K14*1.1</f>
        <v>79.86</v>
      </c>
      <c r="M14" s="39">
        <v>73.7</v>
      </c>
      <c r="N14" s="40">
        <f>M14*1.1</f>
        <v>81.070000000000007</v>
      </c>
      <c r="O14" s="41">
        <v>51.48</v>
      </c>
      <c r="P14" s="42">
        <f t="shared" ref="P14:P21" si="1">O14*1.1</f>
        <v>56.628</v>
      </c>
      <c r="Q14" s="38">
        <v>54.78</v>
      </c>
      <c r="R14" s="38">
        <f>Q14*1.1</f>
        <v>60.258000000000003</v>
      </c>
      <c r="S14" s="38">
        <v>66.88</v>
      </c>
      <c r="T14" s="37">
        <f>S14*1.1</f>
        <v>73.567999999999998</v>
      </c>
      <c r="U14" s="190">
        <v>62.796116504854375</v>
      </c>
      <c r="V14" s="191">
        <f>W14/1.03</f>
        <v>67.063813743048371</v>
      </c>
      <c r="W14" s="43">
        <f t="shared" ref="W14:W21" si="2">U14*1.1</f>
        <v>69.075728155339817</v>
      </c>
      <c r="X14" s="39">
        <v>64.680000000000007</v>
      </c>
      <c r="Y14" s="39">
        <v>69.08</v>
      </c>
      <c r="Z14" s="44">
        <f>Y14*1.1</f>
        <v>75.988</v>
      </c>
      <c r="AA14" s="39">
        <v>71.260000000000005</v>
      </c>
      <c r="AB14" s="40">
        <f>AA14*1.1</f>
        <v>78.38600000000001</v>
      </c>
      <c r="AC14" s="120"/>
      <c r="AE14" s="122"/>
    </row>
    <row r="15" spans="1:31" ht="18.75" x14ac:dyDescent="0.25">
      <c r="A15" s="45" t="s">
        <v>23</v>
      </c>
      <c r="B15" s="46">
        <v>1180</v>
      </c>
      <c r="C15" s="47">
        <v>1100</v>
      </c>
      <c r="D15" s="48" t="s">
        <v>22</v>
      </c>
      <c r="E15" s="49">
        <v>44.88</v>
      </c>
      <c r="F15" s="50">
        <f t="shared" si="0"/>
        <v>49.368000000000009</v>
      </c>
      <c r="G15" s="50">
        <v>50.38</v>
      </c>
      <c r="H15" s="50">
        <f t="shared" ref="H15:H20" si="3">G15*1.1</f>
        <v>55.418000000000006</v>
      </c>
      <c r="I15" s="50">
        <v>54.23</v>
      </c>
      <c r="J15" s="50">
        <f t="shared" ref="J15:J20" si="4">I15*1.1</f>
        <v>59.652999999999999</v>
      </c>
      <c r="K15" s="50">
        <v>74.25</v>
      </c>
      <c r="L15" s="50">
        <f t="shared" ref="L15:L20" si="5">K15*1.1</f>
        <v>81.675000000000011</v>
      </c>
      <c r="M15" s="50">
        <v>75.349999999999994</v>
      </c>
      <c r="N15" s="51">
        <f t="shared" ref="N15:N20" si="6">M15*1.1</f>
        <v>82.885000000000005</v>
      </c>
      <c r="O15" s="52">
        <v>51.94</v>
      </c>
      <c r="P15" s="53">
        <f t="shared" si="1"/>
        <v>57.134</v>
      </c>
      <c r="Q15" s="50">
        <v>55.33</v>
      </c>
      <c r="R15" s="50">
        <f t="shared" ref="R15:R21" si="7">Q15*1.1</f>
        <v>60.863</v>
      </c>
      <c r="S15" s="50">
        <v>69.63</v>
      </c>
      <c r="T15" s="54">
        <f t="shared" ref="T15:T21" si="8">S15*1.1</f>
        <v>76.593000000000004</v>
      </c>
      <c r="U15" s="192">
        <v>63.330097087378654</v>
      </c>
      <c r="V15" s="193">
        <f t="shared" ref="V15:V20" si="9">W15/1.03</f>
        <v>67.63408426807429</v>
      </c>
      <c r="W15" s="55">
        <f t="shared" si="2"/>
        <v>69.663106796116523</v>
      </c>
      <c r="X15" s="50">
        <v>65.23</v>
      </c>
      <c r="Y15" s="50">
        <v>70.180000000000007</v>
      </c>
      <c r="Z15" s="50">
        <f t="shared" ref="Z15:Z21" si="10">Y15*1.1</f>
        <v>77.198000000000008</v>
      </c>
      <c r="AA15" s="54">
        <v>72.239999999999995</v>
      </c>
      <c r="AB15" s="51">
        <f t="shared" ref="AB15:AB21" si="11">AA15*1.1</f>
        <v>79.463999999999999</v>
      </c>
      <c r="AC15" s="120"/>
    </row>
    <row r="16" spans="1:31" ht="18.75" x14ac:dyDescent="0.25">
      <c r="A16" s="45" t="s">
        <v>24</v>
      </c>
      <c r="B16" s="46">
        <v>1180</v>
      </c>
      <c r="C16" s="47">
        <v>1130</v>
      </c>
      <c r="D16" s="48" t="s">
        <v>22</v>
      </c>
      <c r="E16" s="49">
        <v>45.63</v>
      </c>
      <c r="F16" s="50">
        <f t="shared" si="0"/>
        <v>50.193000000000005</v>
      </c>
      <c r="G16" s="50">
        <v>51.17</v>
      </c>
      <c r="H16" s="50">
        <f t="shared" si="3"/>
        <v>56.287000000000006</v>
      </c>
      <c r="I16" s="50">
        <v>55.33</v>
      </c>
      <c r="J16" s="50">
        <f t="shared" si="4"/>
        <v>60.863</v>
      </c>
      <c r="K16" s="50">
        <v>74.8</v>
      </c>
      <c r="L16" s="50">
        <f t="shared" si="5"/>
        <v>82.28</v>
      </c>
      <c r="M16" s="50">
        <v>75.900000000000006</v>
      </c>
      <c r="N16" s="51">
        <f t="shared" si="6"/>
        <v>83.490000000000009</v>
      </c>
      <c r="O16" s="52">
        <v>53.68</v>
      </c>
      <c r="P16" s="53">
        <f t="shared" si="1"/>
        <v>59.048000000000002</v>
      </c>
      <c r="Q16" s="50">
        <v>55.88</v>
      </c>
      <c r="R16" s="50">
        <f t="shared" si="7"/>
        <v>61.468000000000011</v>
      </c>
      <c r="S16" s="50">
        <v>70.180000000000007</v>
      </c>
      <c r="T16" s="54">
        <f t="shared" si="8"/>
        <v>77.198000000000008</v>
      </c>
      <c r="U16" s="49">
        <v>63.902912621359214</v>
      </c>
      <c r="V16" s="193">
        <f t="shared" si="9"/>
        <v>68.245829013102068</v>
      </c>
      <c r="W16" s="55">
        <f t="shared" si="2"/>
        <v>70.293203883495138</v>
      </c>
      <c r="X16" s="50">
        <v>65.819999999999993</v>
      </c>
      <c r="Y16" s="50">
        <v>71.28</v>
      </c>
      <c r="Z16" s="50">
        <f t="shared" si="10"/>
        <v>78.408000000000001</v>
      </c>
      <c r="AA16" s="54">
        <v>73.22</v>
      </c>
      <c r="AB16" s="51">
        <f t="shared" si="11"/>
        <v>80.542000000000002</v>
      </c>
      <c r="AC16" s="120"/>
    </row>
    <row r="17" spans="1:30" ht="18.75" x14ac:dyDescent="0.25">
      <c r="A17" s="56" t="s">
        <v>25</v>
      </c>
      <c r="B17" s="57">
        <v>1153</v>
      </c>
      <c r="C17" s="47">
        <v>1100</v>
      </c>
      <c r="D17" s="48" t="s">
        <v>22</v>
      </c>
      <c r="E17" s="49">
        <v>47.08</v>
      </c>
      <c r="F17" s="50">
        <f t="shared" si="0"/>
        <v>51.788000000000004</v>
      </c>
      <c r="G17" s="50">
        <v>52.58</v>
      </c>
      <c r="H17" s="50">
        <f t="shared" si="3"/>
        <v>57.838000000000001</v>
      </c>
      <c r="I17" s="50">
        <v>56.43</v>
      </c>
      <c r="J17" s="50">
        <f t="shared" si="4"/>
        <v>62.073000000000008</v>
      </c>
      <c r="K17" s="50">
        <v>76.8</v>
      </c>
      <c r="L17" s="50">
        <f t="shared" si="5"/>
        <v>84.48</v>
      </c>
      <c r="M17" s="50">
        <v>77.900000000000006</v>
      </c>
      <c r="N17" s="51">
        <f t="shared" si="6"/>
        <v>85.690000000000012</v>
      </c>
      <c r="O17" s="52">
        <v>54.23</v>
      </c>
      <c r="P17" s="53">
        <f t="shared" si="1"/>
        <v>59.652999999999999</v>
      </c>
      <c r="Q17" s="50">
        <v>56.98</v>
      </c>
      <c r="R17" s="50">
        <f t="shared" si="7"/>
        <v>62.678000000000004</v>
      </c>
      <c r="S17" s="50">
        <v>72.38</v>
      </c>
      <c r="T17" s="54">
        <f t="shared" si="8"/>
        <v>79.617999999999995</v>
      </c>
      <c r="U17" s="192">
        <v>64.330097087378647</v>
      </c>
      <c r="V17" s="193">
        <f t="shared" si="9"/>
        <v>68.702045433122834</v>
      </c>
      <c r="W17" s="55">
        <f t="shared" si="2"/>
        <v>70.763106796116517</v>
      </c>
      <c r="X17" s="50">
        <v>66.260000000000005</v>
      </c>
      <c r="Y17" s="50">
        <v>73.48</v>
      </c>
      <c r="Z17" s="50">
        <f t="shared" si="10"/>
        <v>80.828000000000017</v>
      </c>
      <c r="AA17" s="54">
        <v>75.680000000000007</v>
      </c>
      <c r="AB17" s="51">
        <f t="shared" si="11"/>
        <v>83.248000000000019</v>
      </c>
      <c r="AC17" s="120"/>
    </row>
    <row r="18" spans="1:30" ht="18.75" x14ac:dyDescent="0.25">
      <c r="A18" s="45" t="s">
        <v>26</v>
      </c>
      <c r="B18" s="46">
        <v>1100</v>
      </c>
      <c r="C18" s="47">
        <v>1045</v>
      </c>
      <c r="D18" s="48" t="s">
        <v>22</v>
      </c>
      <c r="E18" s="49">
        <v>48.18</v>
      </c>
      <c r="F18" s="50">
        <f t="shared" si="0"/>
        <v>52.998000000000005</v>
      </c>
      <c r="G18" s="50">
        <v>54.23</v>
      </c>
      <c r="H18" s="50">
        <f t="shared" si="3"/>
        <v>59.652999999999999</v>
      </c>
      <c r="I18" s="50">
        <v>58.63</v>
      </c>
      <c r="J18" s="50">
        <f t="shared" si="4"/>
        <v>64.493000000000009</v>
      </c>
      <c r="K18" s="50">
        <v>77.62</v>
      </c>
      <c r="L18" s="50">
        <f t="shared" si="5"/>
        <v>85.382000000000005</v>
      </c>
      <c r="M18" s="50">
        <v>78.430000000000007</v>
      </c>
      <c r="N18" s="51">
        <f t="shared" si="6"/>
        <v>86.27300000000001</v>
      </c>
      <c r="O18" s="52">
        <v>56.98</v>
      </c>
      <c r="P18" s="53">
        <f t="shared" si="1"/>
        <v>62.678000000000004</v>
      </c>
      <c r="Q18" s="50">
        <v>58.28</v>
      </c>
      <c r="R18" s="50">
        <f t="shared" si="7"/>
        <v>64.108000000000004</v>
      </c>
      <c r="S18" s="50">
        <v>75.12</v>
      </c>
      <c r="T18" s="54">
        <f t="shared" si="8"/>
        <v>82.632000000000005</v>
      </c>
      <c r="U18" s="192">
        <v>65.165048543689323</v>
      </c>
      <c r="V18" s="193">
        <f t="shared" si="9"/>
        <v>69.593741163163358</v>
      </c>
      <c r="W18" s="55">
        <f t="shared" si="2"/>
        <v>71.681553398058256</v>
      </c>
      <c r="X18" s="50">
        <v>67.12</v>
      </c>
      <c r="Y18" s="50">
        <v>74.58</v>
      </c>
      <c r="Z18" s="50">
        <f t="shared" si="10"/>
        <v>82.038000000000011</v>
      </c>
      <c r="AA18" s="54">
        <v>77.33</v>
      </c>
      <c r="AB18" s="51">
        <f t="shared" si="11"/>
        <v>85.063000000000002</v>
      </c>
      <c r="AC18" s="120"/>
      <c r="AD18" s="122"/>
    </row>
    <row r="19" spans="1:30" ht="18.75" x14ac:dyDescent="0.25">
      <c r="A19" s="45" t="s">
        <v>27</v>
      </c>
      <c r="B19" s="46">
        <v>1070</v>
      </c>
      <c r="C19" s="47">
        <v>1025</v>
      </c>
      <c r="D19" s="48" t="s">
        <v>22</v>
      </c>
      <c r="E19" s="49">
        <v>56.18</v>
      </c>
      <c r="F19" s="50">
        <f t="shared" si="0"/>
        <v>61.798000000000002</v>
      </c>
      <c r="G19" s="50">
        <v>56.43</v>
      </c>
      <c r="H19" s="50">
        <f t="shared" si="3"/>
        <v>62.073000000000008</v>
      </c>
      <c r="I19" s="50">
        <v>60.28</v>
      </c>
      <c r="J19" s="50">
        <f t="shared" si="4"/>
        <v>66.308000000000007</v>
      </c>
      <c r="K19" s="50">
        <v>79.84</v>
      </c>
      <c r="L19" s="50">
        <f t="shared" si="5"/>
        <v>87.824000000000012</v>
      </c>
      <c r="M19" s="50">
        <v>81.180000000000007</v>
      </c>
      <c r="N19" s="51">
        <f t="shared" si="6"/>
        <v>89.298000000000016</v>
      </c>
      <c r="O19" s="52">
        <v>59.73</v>
      </c>
      <c r="P19" s="53">
        <f t="shared" si="1"/>
        <v>65.703000000000003</v>
      </c>
      <c r="Q19" s="50">
        <v>63.62</v>
      </c>
      <c r="R19" s="50">
        <f t="shared" si="7"/>
        <v>69.981999999999999</v>
      </c>
      <c r="S19" s="50">
        <v>65.319999999999993</v>
      </c>
      <c r="T19" s="54">
        <f t="shared" si="8"/>
        <v>71.852000000000004</v>
      </c>
      <c r="U19" s="49">
        <v>71.572815533980574</v>
      </c>
      <c r="V19" s="193">
        <f t="shared" si="9"/>
        <v>76.436987463474409</v>
      </c>
      <c r="W19" s="55">
        <f t="shared" si="2"/>
        <v>78.730097087378638</v>
      </c>
      <c r="X19" s="50">
        <v>73.72</v>
      </c>
      <c r="Y19" s="50">
        <v>79.739999999999995</v>
      </c>
      <c r="Z19" s="50">
        <f t="shared" si="10"/>
        <v>87.713999999999999</v>
      </c>
      <c r="AA19" s="51">
        <v>81.64</v>
      </c>
      <c r="AB19" s="121">
        <f t="shared" si="11"/>
        <v>89.804000000000002</v>
      </c>
    </row>
    <row r="20" spans="1:30" ht="19.5" thickBot="1" x14ac:dyDescent="0.3">
      <c r="A20" s="58" t="s">
        <v>28</v>
      </c>
      <c r="B20" s="59">
        <v>1050</v>
      </c>
      <c r="C20" s="60">
        <v>980</v>
      </c>
      <c r="D20" s="61" t="s">
        <v>22</v>
      </c>
      <c r="E20" s="62">
        <v>57.56</v>
      </c>
      <c r="F20" s="63">
        <f t="shared" si="0"/>
        <v>63.31600000000001</v>
      </c>
      <c r="G20" s="63">
        <v>60.95</v>
      </c>
      <c r="H20" s="63">
        <f t="shared" si="3"/>
        <v>67.045000000000002</v>
      </c>
      <c r="I20" s="63">
        <v>61.94</v>
      </c>
      <c r="J20" s="63">
        <f t="shared" si="4"/>
        <v>68.134</v>
      </c>
      <c r="K20" s="63">
        <v>82.12</v>
      </c>
      <c r="L20" s="63">
        <f t="shared" si="5"/>
        <v>90.332000000000008</v>
      </c>
      <c r="M20" s="63">
        <v>83.93</v>
      </c>
      <c r="N20" s="64">
        <f t="shared" si="6"/>
        <v>92.323000000000022</v>
      </c>
      <c r="O20" s="65">
        <v>69.52</v>
      </c>
      <c r="P20" s="66">
        <f t="shared" si="1"/>
        <v>76.472000000000008</v>
      </c>
      <c r="Q20" s="67">
        <v>77.34</v>
      </c>
      <c r="R20" s="68">
        <f t="shared" si="7"/>
        <v>85.074000000000012</v>
      </c>
      <c r="S20" s="67">
        <v>79.930000000000007</v>
      </c>
      <c r="T20" s="69">
        <f t="shared" si="8"/>
        <v>87.923000000000016</v>
      </c>
      <c r="U20" s="62">
        <v>72.679611650485441</v>
      </c>
      <c r="V20" s="194">
        <f t="shared" si="9"/>
        <v>77.619002733528148</v>
      </c>
      <c r="W20" s="70">
        <f t="shared" si="2"/>
        <v>79.947572815533988</v>
      </c>
      <c r="X20" s="71">
        <v>74.86</v>
      </c>
      <c r="Y20" s="71">
        <v>81.42</v>
      </c>
      <c r="Z20" s="72">
        <f t="shared" si="10"/>
        <v>89.562000000000012</v>
      </c>
      <c r="AA20" s="73">
        <v>81.27</v>
      </c>
      <c r="AB20" s="74">
        <f t="shared" si="11"/>
        <v>89.397000000000006</v>
      </c>
      <c r="AC20" s="120"/>
    </row>
    <row r="21" spans="1:30" ht="19.5" thickBot="1" x14ac:dyDescent="0.3">
      <c r="A21" s="75" t="s">
        <v>29</v>
      </c>
      <c r="B21" s="76">
        <v>1195</v>
      </c>
      <c r="C21" s="77">
        <v>1100</v>
      </c>
      <c r="D21" s="78" t="s">
        <v>22</v>
      </c>
      <c r="E21" s="79"/>
      <c r="F21" s="80"/>
      <c r="G21" s="80"/>
      <c r="H21" s="80"/>
      <c r="I21" s="80"/>
      <c r="J21" s="80"/>
      <c r="K21" s="80"/>
      <c r="L21" s="80"/>
      <c r="M21" s="80"/>
      <c r="N21" s="81"/>
      <c r="O21" s="82">
        <v>58.28</v>
      </c>
      <c r="P21" s="83">
        <f t="shared" si="1"/>
        <v>64.108000000000004</v>
      </c>
      <c r="Q21" s="67">
        <v>62.48</v>
      </c>
      <c r="R21" s="80">
        <f t="shared" si="7"/>
        <v>68.728000000000009</v>
      </c>
      <c r="S21" s="67">
        <v>67.98</v>
      </c>
      <c r="T21" s="84">
        <f t="shared" si="8"/>
        <v>74.778000000000006</v>
      </c>
      <c r="U21" s="195">
        <v>64.672727272727272</v>
      </c>
      <c r="V21" s="84">
        <v>71.14</v>
      </c>
      <c r="W21" s="85">
        <f t="shared" si="2"/>
        <v>71.14</v>
      </c>
      <c r="X21" s="80">
        <v>66.78</v>
      </c>
      <c r="Y21" s="80">
        <v>68.86</v>
      </c>
      <c r="Z21" s="85">
        <f t="shared" si="10"/>
        <v>75.746000000000009</v>
      </c>
      <c r="AA21" s="81">
        <v>69.36</v>
      </c>
      <c r="AB21" s="86">
        <f t="shared" si="11"/>
        <v>76.296000000000006</v>
      </c>
    </row>
    <row r="22" spans="1:30" ht="15.75" x14ac:dyDescent="0.25">
      <c r="A22" s="153" t="s">
        <v>30</v>
      </c>
      <c r="B22" s="154"/>
      <c r="C22" s="154"/>
      <c r="D22" s="87"/>
      <c r="E22" s="155"/>
      <c r="F22" s="156"/>
      <c r="G22" s="88"/>
      <c r="H22" s="88"/>
      <c r="I22" s="89" t="s">
        <v>31</v>
      </c>
      <c r="J22" s="89"/>
      <c r="K22" s="89"/>
      <c r="L22" s="89"/>
      <c r="M22" s="157"/>
      <c r="N22" s="157"/>
      <c r="O22" s="158"/>
      <c r="P22" s="159"/>
      <c r="Q22" s="159"/>
      <c r="R22" s="159"/>
      <c r="S22" s="159"/>
      <c r="T22" s="159"/>
      <c r="U22" s="160"/>
      <c r="V22" s="159"/>
      <c r="W22" s="159"/>
      <c r="X22" s="159"/>
      <c r="Y22" s="159"/>
      <c r="Z22" s="7"/>
      <c r="AA22" s="7"/>
      <c r="AB22" s="7"/>
    </row>
    <row r="23" spans="1:30" ht="15.75" x14ac:dyDescent="0.25">
      <c r="A23" s="153" t="s">
        <v>32</v>
      </c>
      <c r="B23" s="161"/>
      <c r="C23" s="161"/>
      <c r="D23" s="161"/>
      <c r="E23" s="161"/>
      <c r="F23" s="161"/>
      <c r="G23" s="161"/>
      <c r="H23" s="89"/>
      <c r="I23" s="150" t="s">
        <v>33</v>
      </c>
      <c r="J23" s="137" t="s">
        <v>34</v>
      </c>
      <c r="K23" s="90"/>
      <c r="L23" s="90"/>
      <c r="M23" s="137" t="s">
        <v>57</v>
      </c>
      <c r="N23" s="90"/>
      <c r="O23" s="90"/>
      <c r="P23" s="137"/>
      <c r="Q23" s="138"/>
      <c r="R23" s="162"/>
      <c r="S23" s="145"/>
      <c r="T23" s="145"/>
      <c r="U23" s="163"/>
      <c r="V23" s="163"/>
      <c r="W23" s="163"/>
      <c r="X23" s="163"/>
      <c r="Y23" s="163"/>
      <c r="Z23" s="134"/>
      <c r="AA23" s="134"/>
      <c r="AB23" s="134"/>
      <c r="AC23" s="135"/>
      <c r="AD23" s="135"/>
    </row>
    <row r="24" spans="1:30" ht="15.75" x14ac:dyDescent="0.25">
      <c r="A24" s="153" t="s">
        <v>36</v>
      </c>
      <c r="B24" s="161"/>
      <c r="C24" s="161"/>
      <c r="D24" s="161"/>
      <c r="E24" s="161"/>
      <c r="F24" s="161"/>
      <c r="G24" s="161"/>
      <c r="H24" s="155"/>
      <c r="I24" s="164"/>
      <c r="J24" s="138" t="s">
        <v>35</v>
      </c>
      <c r="K24" s="164"/>
      <c r="L24" s="164"/>
      <c r="M24" s="138" t="s">
        <v>58</v>
      </c>
      <c r="N24" s="164"/>
      <c r="O24" s="164"/>
      <c r="P24" s="138"/>
      <c r="Q24" s="138"/>
      <c r="R24" s="138"/>
      <c r="S24" s="145"/>
      <c r="T24" s="145"/>
      <c r="U24" s="165"/>
      <c r="V24" s="165"/>
      <c r="W24" s="165"/>
      <c r="X24" s="165"/>
      <c r="Y24" s="165"/>
      <c r="Z24" s="91"/>
      <c r="AA24" s="91"/>
      <c r="AB24" s="7"/>
    </row>
    <row r="25" spans="1:30" ht="18" x14ac:dyDescent="0.25">
      <c r="A25" s="153" t="s">
        <v>38</v>
      </c>
      <c r="B25" s="101"/>
      <c r="C25" s="101"/>
      <c r="D25" s="102"/>
      <c r="E25" s="103"/>
      <c r="F25" s="103"/>
      <c r="G25" s="161"/>
      <c r="H25" s="155"/>
      <c r="I25" s="188" t="s">
        <v>56</v>
      </c>
      <c r="J25" s="188"/>
      <c r="K25" s="188"/>
      <c r="L25" s="188"/>
      <c r="M25" s="188"/>
      <c r="N25" s="111"/>
      <c r="O25" s="166" t="s">
        <v>55</v>
      </c>
      <c r="P25" s="136"/>
      <c r="Q25" s="111"/>
      <c r="R25" s="111"/>
      <c r="S25" s="111"/>
      <c r="T25" s="145"/>
      <c r="U25" s="145"/>
      <c r="V25" s="167"/>
      <c r="W25" s="167"/>
      <c r="X25" s="167"/>
      <c r="Y25" s="165"/>
      <c r="Z25" s="91"/>
      <c r="AA25" s="91"/>
      <c r="AB25" s="7"/>
    </row>
    <row r="26" spans="1:30" ht="18" x14ac:dyDescent="0.25">
      <c r="A26" s="153" t="s">
        <v>39</v>
      </c>
      <c r="B26" s="101"/>
      <c r="C26" s="101"/>
      <c r="D26" s="102"/>
      <c r="E26" s="103"/>
      <c r="F26" s="103"/>
      <c r="G26" s="161"/>
      <c r="H26" s="168"/>
      <c r="I26" s="138" t="s">
        <v>37</v>
      </c>
      <c r="J26" s="104"/>
      <c r="K26" s="165"/>
      <c r="L26" s="165"/>
      <c r="M26" s="111"/>
      <c r="N26" s="111"/>
      <c r="O26" s="111"/>
      <c r="P26" s="169"/>
      <c r="Q26" s="169"/>
      <c r="R26" s="145"/>
      <c r="S26" s="145"/>
      <c r="T26" s="145"/>
      <c r="U26" s="145"/>
      <c r="V26" s="167"/>
      <c r="W26" s="167"/>
      <c r="X26" s="167"/>
      <c r="Y26" s="165"/>
      <c r="Z26" s="91"/>
      <c r="AA26" s="91"/>
      <c r="AB26" s="7"/>
    </row>
    <row r="27" spans="1:30" ht="15.75" x14ac:dyDescent="0.25">
      <c r="A27" s="170" t="s">
        <v>41</v>
      </c>
      <c r="B27" s="170"/>
      <c r="C27" s="161"/>
      <c r="D27" s="161"/>
      <c r="E27" s="161"/>
      <c r="F27" s="161"/>
      <c r="G27" s="161"/>
      <c r="H27" s="89"/>
      <c r="I27" s="150" t="s">
        <v>40</v>
      </c>
      <c r="J27" s="171"/>
      <c r="K27" s="150"/>
      <c r="L27" s="90"/>
      <c r="M27" s="111"/>
      <c r="N27" s="111"/>
      <c r="O27" s="111"/>
      <c r="P27" s="161"/>
      <c r="Q27" s="161"/>
      <c r="R27" s="169"/>
      <c r="S27" s="169"/>
      <c r="T27" s="169"/>
      <c r="U27" s="169"/>
      <c r="V27" s="165"/>
      <c r="W27" s="165"/>
      <c r="X27" s="165"/>
      <c r="Y27" s="165"/>
      <c r="Z27" s="91"/>
      <c r="AA27" s="91"/>
      <c r="AB27" s="7"/>
    </row>
    <row r="28" spans="1:30" ht="15.75" x14ac:dyDescent="0.25">
      <c r="A28" s="153"/>
      <c r="B28" s="172"/>
      <c r="C28" s="172"/>
      <c r="D28" s="161"/>
      <c r="E28" s="161"/>
      <c r="F28" s="161"/>
      <c r="G28" s="161"/>
      <c r="H28" s="100"/>
      <c r="I28" s="137" t="s">
        <v>42</v>
      </c>
      <c r="J28" s="107"/>
      <c r="K28" s="107"/>
      <c r="L28" s="107"/>
      <c r="M28" s="92"/>
      <c r="N28" s="92"/>
      <c r="O28" s="92"/>
      <c r="P28" s="161"/>
      <c r="Q28" s="161"/>
      <c r="R28" s="145"/>
      <c r="S28" s="145"/>
      <c r="T28" s="145"/>
      <c r="U28" s="145"/>
      <c r="V28" s="167"/>
      <c r="W28" s="167"/>
      <c r="X28" s="167"/>
      <c r="Y28" s="173"/>
      <c r="Z28" s="91"/>
      <c r="AA28" s="91"/>
      <c r="AB28" s="7"/>
    </row>
    <row r="29" spans="1:30" x14ac:dyDescent="0.25">
      <c r="A29" s="150" t="s">
        <v>44</v>
      </c>
      <c r="B29" s="153"/>
      <c r="C29" s="153"/>
      <c r="D29" s="108"/>
      <c r="E29" s="153"/>
      <c r="F29" s="103"/>
      <c r="G29" s="161"/>
      <c r="H29" s="100"/>
      <c r="I29" s="137" t="s">
        <v>43</v>
      </c>
      <c r="J29" s="153"/>
      <c r="K29" s="153"/>
      <c r="L29" s="153"/>
      <c r="M29" s="92"/>
      <c r="N29" s="92"/>
      <c r="O29" s="92"/>
      <c r="P29" s="161"/>
      <c r="Q29" s="161"/>
      <c r="R29" s="169"/>
      <c r="S29" s="169"/>
      <c r="T29" s="169"/>
      <c r="U29" s="169"/>
      <c r="V29" s="165"/>
      <c r="W29" s="165"/>
      <c r="X29" s="165"/>
      <c r="Y29" s="165"/>
      <c r="Z29" s="91"/>
      <c r="AA29" s="91"/>
      <c r="AB29" s="7"/>
    </row>
    <row r="30" spans="1:30" x14ac:dyDescent="0.25">
      <c r="A30" s="174"/>
      <c r="B30" s="159"/>
      <c r="C30" s="159"/>
      <c r="D30" s="109"/>
      <c r="E30" s="159"/>
      <c r="F30" s="103"/>
      <c r="G30" s="161"/>
      <c r="H30" s="133"/>
      <c r="I30" s="137" t="s">
        <v>45</v>
      </c>
      <c r="J30" s="153"/>
      <c r="K30" s="153"/>
      <c r="L30" s="153"/>
      <c r="M30" s="92"/>
      <c r="N30" s="92"/>
      <c r="O30" s="92"/>
      <c r="P30" s="145"/>
      <c r="Q30" s="145"/>
      <c r="R30" s="169"/>
      <c r="S30" s="169"/>
      <c r="T30" s="169"/>
      <c r="U30" s="169"/>
      <c r="V30" s="165"/>
      <c r="W30" s="165"/>
      <c r="X30" s="165"/>
      <c r="Y30" s="165"/>
      <c r="Z30" s="91"/>
      <c r="AA30" s="91"/>
      <c r="AB30" s="7"/>
    </row>
    <row r="31" spans="1:30" x14ac:dyDescent="0.25">
      <c r="A31" s="153"/>
      <c r="B31" s="153"/>
      <c r="C31" s="153"/>
      <c r="D31" s="108"/>
      <c r="E31" s="133"/>
      <c r="F31" s="103"/>
      <c r="G31" s="161"/>
      <c r="H31" s="133"/>
      <c r="I31" s="145" t="s">
        <v>46</v>
      </c>
      <c r="J31" s="170"/>
      <c r="K31" s="170"/>
      <c r="L31" s="170"/>
      <c r="M31" s="116"/>
      <c r="N31" s="116"/>
      <c r="O31" s="116"/>
      <c r="P31" s="145"/>
      <c r="Q31" s="145"/>
      <c r="R31" s="169"/>
      <c r="S31" s="169"/>
      <c r="T31" s="169"/>
      <c r="U31" s="169"/>
      <c r="V31" s="165"/>
      <c r="W31" s="165"/>
      <c r="X31" s="165"/>
      <c r="Y31" s="165"/>
      <c r="Z31" s="91"/>
      <c r="AA31" s="91"/>
      <c r="AB31" s="7"/>
    </row>
    <row r="32" spans="1:30" ht="18" x14ac:dyDescent="0.25">
      <c r="A32" s="151" t="s">
        <v>47</v>
      </c>
      <c r="B32" s="175"/>
      <c r="C32" s="153"/>
      <c r="D32" s="108"/>
      <c r="E32" s="133"/>
      <c r="F32" s="161"/>
      <c r="G32" s="161"/>
      <c r="H32" s="153"/>
      <c r="I32" s="150" t="s">
        <v>48</v>
      </c>
      <c r="J32" s="90"/>
      <c r="K32" s="90"/>
      <c r="L32" s="90"/>
      <c r="M32" s="176"/>
      <c r="N32" s="176"/>
      <c r="O32" s="177"/>
      <c r="P32" s="169"/>
      <c r="Q32" s="115"/>
      <c r="R32" s="116"/>
      <c r="S32" s="116"/>
      <c r="T32" s="116"/>
      <c r="U32" s="116"/>
      <c r="V32" s="165"/>
      <c r="W32" s="165"/>
      <c r="X32" s="165"/>
      <c r="Y32" s="165"/>
      <c r="Z32" s="91"/>
      <c r="AA32" s="91"/>
      <c r="AB32" s="7"/>
    </row>
    <row r="33" spans="1:28" x14ac:dyDescent="0.25">
      <c r="A33" s="178"/>
      <c r="B33" s="153"/>
      <c r="C33" s="153"/>
      <c r="D33" s="108"/>
      <c r="E33" s="153"/>
      <c r="F33" s="153"/>
      <c r="G33" s="153"/>
      <c r="H33" s="153"/>
      <c r="I33" s="145" t="s">
        <v>49</v>
      </c>
      <c r="J33" s="153"/>
      <c r="K33" s="153"/>
      <c r="L33" s="153"/>
      <c r="M33" s="92"/>
      <c r="N33" s="92"/>
      <c r="O33" s="117"/>
      <c r="P33" s="116"/>
      <c r="Q33" s="116"/>
      <c r="R33" s="116"/>
      <c r="S33" s="116"/>
      <c r="T33" s="116"/>
      <c r="U33" s="116"/>
      <c r="V33" s="165"/>
      <c r="W33" s="165"/>
      <c r="X33" s="165"/>
      <c r="Y33" s="165"/>
      <c r="Z33" s="91"/>
      <c r="AA33" s="91"/>
      <c r="AB33" s="7"/>
    </row>
    <row r="34" spans="1:28" x14ac:dyDescent="0.25">
      <c r="A34" s="136"/>
      <c r="B34" s="153"/>
      <c r="C34" s="153"/>
      <c r="D34" s="108"/>
      <c r="E34" s="153"/>
      <c r="F34" s="153"/>
      <c r="G34" s="153"/>
      <c r="H34" s="153"/>
      <c r="I34" s="137" t="s">
        <v>50</v>
      </c>
      <c r="J34" s="153"/>
      <c r="K34" s="153"/>
      <c r="L34" s="153"/>
      <c r="M34" s="92"/>
      <c r="N34" s="92"/>
      <c r="O34" s="92"/>
      <c r="P34" s="116"/>
      <c r="Q34" s="116"/>
      <c r="R34" s="116"/>
      <c r="S34" s="116"/>
      <c r="T34" s="116"/>
      <c r="U34" s="116"/>
      <c r="V34" s="165"/>
      <c r="W34" s="165"/>
      <c r="X34" s="165"/>
      <c r="Y34" s="165"/>
      <c r="Z34" s="91"/>
      <c r="AA34" s="91"/>
      <c r="AB34" s="7"/>
    </row>
    <row r="35" spans="1:28" ht="18" x14ac:dyDescent="0.25">
      <c r="A35" s="175"/>
      <c r="B35" s="179" t="s">
        <v>51</v>
      </c>
      <c r="C35" s="153"/>
      <c r="D35" s="108"/>
      <c r="E35" s="154" t="s">
        <v>52</v>
      </c>
      <c r="F35" s="133"/>
      <c r="G35" s="133"/>
      <c r="H35" s="133"/>
      <c r="I35" s="133"/>
      <c r="J35" s="133"/>
      <c r="K35" s="133"/>
      <c r="L35" s="133"/>
      <c r="M35" s="181" t="s">
        <v>53</v>
      </c>
      <c r="N35" s="133"/>
      <c r="O35" s="180"/>
      <c r="P35" s="116"/>
      <c r="Q35" s="92"/>
      <c r="R35" s="116"/>
      <c r="S35" s="116"/>
      <c r="T35" s="116"/>
      <c r="U35" s="116"/>
      <c r="V35" s="165"/>
      <c r="W35" s="165"/>
      <c r="X35" s="165"/>
      <c r="Y35" s="165"/>
      <c r="Z35" s="91"/>
      <c r="AA35" s="91"/>
      <c r="AB35" s="7"/>
    </row>
    <row r="36" spans="1:28" x14ac:dyDescent="0.25">
      <c r="A36" s="182"/>
      <c r="B36" s="153"/>
      <c r="C36" s="153"/>
      <c r="D36" s="108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07"/>
      <c r="P36" s="169"/>
      <c r="Q36" s="169"/>
      <c r="R36" s="169"/>
      <c r="S36" s="169"/>
      <c r="T36" s="169"/>
      <c r="U36" s="169"/>
      <c r="V36" s="165"/>
      <c r="W36" s="165"/>
      <c r="X36" s="165"/>
      <c r="Y36" s="165"/>
      <c r="Z36" s="91"/>
      <c r="AA36" s="91"/>
      <c r="AB36" s="7"/>
    </row>
    <row r="37" spans="1:28" x14ac:dyDescent="0.25">
      <c r="A37" s="182"/>
      <c r="B37" s="153"/>
      <c r="C37" s="153"/>
      <c r="D37" s="108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69"/>
      <c r="Q37" s="115"/>
      <c r="R37" s="169"/>
      <c r="S37" s="169"/>
      <c r="T37" s="169"/>
      <c r="U37" s="169"/>
      <c r="V37" s="165"/>
      <c r="W37" s="165"/>
      <c r="X37" s="165"/>
      <c r="Y37" s="165"/>
      <c r="Z37" s="91"/>
      <c r="AA37" s="91"/>
      <c r="AB37" s="7"/>
    </row>
    <row r="38" spans="1:28" ht="15.75" x14ac:dyDescent="0.25">
      <c r="A38" s="154"/>
      <c r="B38" s="153"/>
      <c r="C38" s="153"/>
      <c r="D38" s="108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16"/>
      <c r="Q38" s="116"/>
      <c r="R38" s="116"/>
      <c r="S38" s="116"/>
      <c r="T38" s="116"/>
      <c r="U38" s="116"/>
      <c r="V38" s="170"/>
      <c r="W38" s="170"/>
      <c r="X38" s="170"/>
      <c r="Y38" s="165"/>
      <c r="Z38" s="91"/>
      <c r="AA38" s="91"/>
      <c r="AB38" s="7"/>
    </row>
    <row r="39" spans="1:28" ht="15.75" x14ac:dyDescent="0.25">
      <c r="A39" s="18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16"/>
      <c r="Q39" s="116"/>
      <c r="R39" s="116"/>
      <c r="S39" s="116"/>
      <c r="T39" s="116"/>
      <c r="U39" s="116"/>
      <c r="V39" s="170"/>
      <c r="W39" s="170"/>
      <c r="X39" s="170"/>
      <c r="Y39" s="165"/>
      <c r="Z39" s="91"/>
      <c r="AA39" s="91"/>
      <c r="AB39" s="7"/>
    </row>
    <row r="40" spans="1:28" ht="18" x14ac:dyDescent="0.25">
      <c r="A40" s="118"/>
      <c r="B40" s="12"/>
      <c r="C40" s="12"/>
      <c r="D40" s="108"/>
      <c r="E40" s="12"/>
      <c r="F40" s="12"/>
      <c r="G40" s="12"/>
      <c r="H40" s="12"/>
      <c r="I40" s="97"/>
      <c r="J40" s="97"/>
      <c r="K40" s="97"/>
      <c r="L40" s="97"/>
      <c r="M40" s="98"/>
      <c r="N40" s="98"/>
      <c r="O40" s="98"/>
      <c r="P40" s="99"/>
      <c r="Q40" s="99"/>
      <c r="R40" s="99"/>
      <c r="S40" s="99"/>
      <c r="T40" s="99"/>
      <c r="U40" s="99"/>
      <c r="V40" s="91"/>
      <c r="W40" s="91"/>
      <c r="X40" s="91"/>
      <c r="Y40" s="91"/>
      <c r="Z40" s="91"/>
      <c r="AA40" s="91"/>
      <c r="AB40" s="7"/>
    </row>
    <row r="41" spans="1:2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7"/>
    </row>
    <row r="42" spans="1:28" ht="18" x14ac:dyDescent="0.25">
      <c r="A42" s="112"/>
      <c r="B42" s="146"/>
      <c r="C42" s="12"/>
      <c r="D42" s="108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19"/>
      <c r="P42" s="7"/>
      <c r="Q42" s="7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7"/>
    </row>
    <row r="43" spans="1:28" x14ac:dyDescent="0.25">
      <c r="A43" s="147"/>
      <c r="B43" s="12"/>
      <c r="C43" s="12"/>
      <c r="D43" s="10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7"/>
      <c r="P43" s="7"/>
      <c r="Q43" s="7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7"/>
    </row>
    <row r="44" spans="1:28" x14ac:dyDescent="0.25">
      <c r="A44" s="148"/>
      <c r="B44" s="12"/>
      <c r="C44" s="12"/>
      <c r="D44" s="10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7"/>
      <c r="Q44" s="7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7"/>
    </row>
    <row r="45" spans="1:28" ht="15.75" x14ac:dyDescent="0.25">
      <c r="A45" s="13"/>
      <c r="B45" s="12"/>
      <c r="C45" s="12"/>
      <c r="D45" s="10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"/>
      <c r="Q45" s="7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7"/>
    </row>
    <row r="46" spans="1:28" ht="15.75" x14ac:dyDescent="0.25">
      <c r="A46" s="149"/>
      <c r="P46" s="7"/>
      <c r="Q46" s="7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7"/>
    </row>
    <row r="48" spans="1:28" ht="15.75" x14ac:dyDescent="0.25">
      <c r="A48" s="136"/>
      <c r="B48" s="137"/>
      <c r="C48" s="90"/>
      <c r="D48" s="90"/>
      <c r="E48" s="137"/>
      <c r="F48" s="138"/>
      <c r="G48" s="139"/>
      <c r="H48" s="124"/>
      <c r="I48" s="124"/>
      <c r="J48" s="124"/>
      <c r="K48" s="124"/>
      <c r="L48" s="124"/>
      <c r="M48" s="124"/>
      <c r="N48" s="140"/>
      <c r="O48" s="140"/>
      <c r="P48" s="140"/>
    </row>
    <row r="49" spans="1:27" ht="15.75" x14ac:dyDescent="0.25">
      <c r="A49" s="95"/>
      <c r="B49" s="141"/>
      <c r="C49" s="95"/>
      <c r="D49" s="95"/>
      <c r="E49" s="141"/>
      <c r="F49" s="141"/>
      <c r="G49" s="141"/>
      <c r="H49" s="124"/>
      <c r="I49" s="124"/>
      <c r="J49" s="124"/>
      <c r="K49" s="124"/>
      <c r="L49" s="124"/>
      <c r="M49" s="124"/>
      <c r="N49" s="140"/>
      <c r="O49" s="140"/>
      <c r="P49" s="140"/>
    </row>
    <row r="50" spans="1:27" x14ac:dyDescent="0.25">
      <c r="A50" s="105"/>
      <c r="B50" s="96"/>
      <c r="C50" s="142"/>
      <c r="D50" s="97"/>
      <c r="E50" s="98"/>
      <c r="F50" s="98"/>
      <c r="G50" s="98"/>
      <c r="H50" s="99"/>
      <c r="I50" s="142"/>
      <c r="P50" s="91"/>
    </row>
    <row r="51" spans="1:27" x14ac:dyDescent="0.25">
      <c r="A51" s="138"/>
      <c r="B51" s="104"/>
      <c r="C51" s="91"/>
      <c r="D51" s="91"/>
      <c r="E51" s="98"/>
      <c r="F51" s="98"/>
      <c r="G51" s="98"/>
      <c r="H51" s="99"/>
      <c r="I51" s="99"/>
      <c r="P51" s="140"/>
      <c r="Q51" s="105"/>
      <c r="R51" s="96"/>
      <c r="S51" s="142"/>
      <c r="T51" s="97"/>
      <c r="U51" s="98"/>
      <c r="V51" s="98"/>
      <c r="W51" s="98"/>
      <c r="X51" s="99"/>
      <c r="Y51" s="142"/>
    </row>
    <row r="52" spans="1:27" ht="15.75" x14ac:dyDescent="0.25">
      <c r="A52" s="97"/>
      <c r="B52" s="91"/>
      <c r="C52" s="90"/>
      <c r="D52" s="90"/>
      <c r="E52" s="98"/>
      <c r="F52" s="98"/>
      <c r="G52" s="98"/>
      <c r="P52" s="91"/>
      <c r="Q52" s="138"/>
      <c r="R52" s="104"/>
      <c r="S52" s="91"/>
      <c r="T52" s="91"/>
      <c r="U52" s="98"/>
      <c r="V52" s="98"/>
      <c r="W52" s="98"/>
      <c r="X52" s="99"/>
      <c r="Y52" s="99"/>
    </row>
    <row r="53" spans="1:27" ht="15.75" x14ac:dyDescent="0.25">
      <c r="A53" s="143"/>
      <c r="B53" s="107"/>
      <c r="C53" s="107"/>
      <c r="D53" s="107"/>
      <c r="E53" s="15"/>
      <c r="F53" s="15"/>
      <c r="G53" s="15"/>
      <c r="P53" s="91"/>
      <c r="Q53" s="97"/>
      <c r="R53" s="91"/>
      <c r="S53" s="90"/>
      <c r="T53" s="90"/>
      <c r="U53" s="98"/>
      <c r="V53" s="98"/>
      <c r="W53" s="98"/>
    </row>
    <row r="54" spans="1:27" x14ac:dyDescent="0.25">
      <c r="A54" s="144"/>
      <c r="B54" s="12"/>
      <c r="C54" s="12"/>
      <c r="D54" s="12"/>
      <c r="E54" s="15"/>
      <c r="F54" s="15"/>
      <c r="G54" s="15"/>
      <c r="P54" s="91"/>
      <c r="Q54" s="143"/>
      <c r="R54" s="107"/>
      <c r="S54" s="107"/>
      <c r="T54" s="107"/>
      <c r="U54" s="15"/>
      <c r="V54" s="15"/>
      <c r="W54" s="15"/>
    </row>
    <row r="55" spans="1:27" x14ac:dyDescent="0.25">
      <c r="A55" s="144"/>
      <c r="B55" s="12"/>
      <c r="C55" s="12"/>
      <c r="D55" s="12"/>
      <c r="E55" s="15"/>
      <c r="F55" s="15"/>
      <c r="G55" s="15"/>
      <c r="H55" s="124"/>
      <c r="I55" s="124"/>
      <c r="J55" s="140"/>
      <c r="K55" s="140"/>
      <c r="P55" s="91"/>
      <c r="Q55" s="144"/>
      <c r="R55" s="12"/>
      <c r="S55" s="12"/>
      <c r="T55" s="12"/>
      <c r="U55" s="15"/>
      <c r="V55" s="15"/>
      <c r="W55" s="15"/>
    </row>
    <row r="56" spans="1:27" x14ac:dyDescent="0.25">
      <c r="A56" s="123"/>
      <c r="B56" s="94"/>
      <c r="C56" s="94"/>
      <c r="D56" s="94"/>
      <c r="E56" s="93"/>
      <c r="F56" s="93"/>
      <c r="G56" s="93"/>
      <c r="H56" s="124"/>
      <c r="I56" s="124"/>
      <c r="J56" s="140"/>
      <c r="K56" s="140"/>
      <c r="P56" s="91"/>
      <c r="Q56" s="144"/>
      <c r="R56" s="12"/>
      <c r="S56" s="12"/>
      <c r="T56" s="12"/>
      <c r="U56" s="15"/>
      <c r="V56" s="15"/>
      <c r="W56" s="15"/>
      <c r="X56" s="124"/>
      <c r="Y56" s="124"/>
      <c r="Z56" s="140"/>
      <c r="AA56" s="140"/>
    </row>
    <row r="57" spans="1:27" ht="15.75" x14ac:dyDescent="0.25">
      <c r="A57" s="110"/>
      <c r="B57" s="106"/>
      <c r="C57" s="106"/>
      <c r="D57" s="106"/>
      <c r="E57" s="113"/>
      <c r="F57" s="113"/>
      <c r="G57" s="114"/>
      <c r="H57" s="99"/>
      <c r="I57" s="115"/>
      <c r="P57" s="91"/>
      <c r="Q57" s="123"/>
      <c r="R57" s="94"/>
      <c r="S57" s="94"/>
      <c r="T57" s="94"/>
      <c r="U57" s="93"/>
      <c r="V57" s="93"/>
      <c r="W57" s="93"/>
      <c r="X57" s="124"/>
      <c r="Y57" s="124"/>
      <c r="Z57" s="140"/>
      <c r="AA57" s="140"/>
    </row>
    <row r="58" spans="1:27" ht="15.75" x14ac:dyDescent="0.25">
      <c r="A58" s="145"/>
      <c r="B58" s="12"/>
      <c r="C58" s="12"/>
      <c r="D58" s="12"/>
      <c r="E58" s="15"/>
      <c r="F58" s="15"/>
      <c r="G58" s="117"/>
      <c r="H58" s="93"/>
      <c r="I58" s="93"/>
      <c r="P58" s="91"/>
      <c r="Q58" s="110"/>
      <c r="R58" s="106"/>
      <c r="S58" s="106"/>
      <c r="T58" s="106"/>
      <c r="U58" s="113"/>
      <c r="V58" s="113"/>
      <c r="W58" s="114"/>
      <c r="X58" s="99"/>
      <c r="Y58" s="115"/>
    </row>
    <row r="59" spans="1:27" x14ac:dyDescent="0.25">
      <c r="A59" s="144"/>
      <c r="B59" s="12"/>
      <c r="C59" s="12"/>
      <c r="D59" s="12"/>
      <c r="E59" s="15"/>
      <c r="F59" s="15"/>
      <c r="G59" s="15"/>
      <c r="H59" s="93"/>
      <c r="I59" s="93"/>
      <c r="P59" s="91"/>
      <c r="Q59" s="145"/>
      <c r="R59" s="12"/>
      <c r="S59" s="12"/>
      <c r="T59" s="12"/>
      <c r="U59" s="15"/>
      <c r="V59" s="15"/>
      <c r="W59" s="117"/>
      <c r="X59" s="93"/>
      <c r="Y59" s="93"/>
    </row>
    <row r="60" spans="1:27" ht="15.75" x14ac:dyDescent="0.25">
      <c r="A60" s="110"/>
      <c r="B60" s="106"/>
      <c r="C60" s="106"/>
      <c r="D60" s="106"/>
      <c r="E60" s="113"/>
      <c r="F60" s="113"/>
      <c r="G60" s="114"/>
      <c r="H60" s="99"/>
      <c r="I60" s="115"/>
      <c r="J60" s="99"/>
      <c r="K60" s="99"/>
      <c r="L60" s="99"/>
      <c r="M60" s="99"/>
      <c r="N60" s="91"/>
      <c r="O60" s="91"/>
      <c r="P60" s="91"/>
      <c r="Q60" s="144"/>
      <c r="R60" s="12"/>
      <c r="S60" s="12"/>
      <c r="T60" s="12"/>
      <c r="U60" s="15"/>
      <c r="V60" s="15"/>
      <c r="W60" s="15"/>
      <c r="X60" s="93"/>
      <c r="Y60" s="93"/>
    </row>
    <row r="61" spans="1:27" x14ac:dyDescent="0.25">
      <c r="A61" s="145"/>
      <c r="B61" s="12"/>
      <c r="C61" s="12"/>
      <c r="D61" s="12"/>
      <c r="E61" s="15"/>
      <c r="F61" s="15"/>
      <c r="G61" s="117"/>
      <c r="H61" s="93"/>
      <c r="I61" s="93"/>
      <c r="J61" s="93"/>
      <c r="K61" s="93"/>
      <c r="L61" s="93"/>
      <c r="M61" s="93"/>
      <c r="N61" s="94"/>
      <c r="O61" s="94"/>
      <c r="P61" s="94"/>
    </row>
    <row r="62" spans="1:27" x14ac:dyDescent="0.25">
      <c r="A62" s="144"/>
      <c r="B62" s="12"/>
      <c r="C62" s="12"/>
      <c r="D62" s="12"/>
      <c r="E62" s="15"/>
      <c r="F62" s="15"/>
      <c r="G62" s="15"/>
      <c r="H62" s="93"/>
      <c r="I62" s="93"/>
      <c r="J62" s="93"/>
      <c r="K62" s="93"/>
      <c r="L62" s="93"/>
      <c r="M62" s="93"/>
      <c r="N62" s="94"/>
      <c r="O62" s="94"/>
      <c r="P62" s="94"/>
    </row>
  </sheetData>
  <mergeCells count="14">
    <mergeCell ref="U11:AB11"/>
    <mergeCell ref="I25:M25"/>
    <mergeCell ref="Q9:S9"/>
    <mergeCell ref="A11:A13"/>
    <mergeCell ref="B11:C13"/>
    <mergeCell ref="D11:D13"/>
    <mergeCell ref="E11:N11"/>
    <mergeCell ref="O11:T11"/>
    <mergeCell ref="Q8:S8"/>
    <mergeCell ref="G5:I5"/>
    <mergeCell ref="T5:V5"/>
    <mergeCell ref="W5:AB5"/>
    <mergeCell ref="T6:V6"/>
    <mergeCell ref="W6:AB6"/>
  </mergeCells>
  <pageMargins left="0.25" right="0.25" top="0.75" bottom="0.75" header="0.3" footer="0.3"/>
  <pageSetup paperSize="9" scale="8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2012-05-27T00:56:01Z</dcterms:modified>
</cp:coreProperties>
</file>